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" sheetId="1" state="visible" r:id="rId2"/>
  </sheets>
  <definedNames>
    <definedName function="false" hidden="false" localSheetId="0" name="_xlnm.Print_Area" vbProcedure="false">Results!$B$1:$N$36,Results!$B$38:$N$74,Results!$P$1:$Y$36,Results!$P$38:$Y$74</definedName>
    <definedName function="false" hidden="false" localSheetId="0" name="_xlnm.Print_Area_0" vbProcedure="false">Results!$A$1:$T$12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<sst xmlns="http://schemas.openxmlformats.org/spreadsheetml/2006/main" count="102" uniqueCount="42">
  <si>
    <r>
      <rPr>
        <b val="true"/>
        <sz val="11"/>
        <rFont val="Arial"/>
        <family val="0"/>
        <charset val="1"/>
      </rPr>
      <t xml:space="preserve">ECE330 – </t>
    </r>
    <r>
      <rPr>
        <b val="true"/>
        <i val="true"/>
        <sz val="11"/>
        <rFont val="Arial"/>
        <family val="0"/>
        <charset val="1"/>
      </rPr>
      <t xml:space="preserve">Introduction to Power Engineering</t>
    </r>
    <r>
      <rPr>
        <b val="true"/>
        <sz val="11"/>
        <rFont val="Arial"/>
        <family val="0"/>
        <charset val="1"/>
      </rPr>
      <t xml:space="preserve">:</t>
    </r>
  </si>
  <si>
    <r>
      <rPr>
        <sz val="11"/>
        <rFont val="Arial"/>
        <family val="0"/>
        <charset val="1"/>
      </rPr>
      <t xml:space="preserve">Results - </t>
    </r>
    <r>
      <rPr>
        <i val="true"/>
        <sz val="11"/>
        <rFont val="Arial"/>
        <family val="0"/>
        <charset val="1"/>
      </rPr>
      <t xml:space="preserve">Lab 3: Transmission Lines</t>
    </r>
  </si>
  <si>
    <t xml:space="preserve">Name</t>
  </si>
  <si>
    <t xml:space="preserve">CCID</t>
  </si>
  <si>
    <t xml:space="preserve">Student ID</t>
  </si>
  <si>
    <t xml:space="preserve">Voltage Regulation</t>
  </si>
  <si>
    <t xml:space="preserve">R_Load</t>
  </si>
  <si>
    <t xml:space="preserve">L_Load</t>
  </si>
  <si>
    <t xml:space="preserve">C_Load</t>
  </si>
  <si>
    <t xml:space="preserve">Load Z</t>
  </si>
  <si>
    <t xml:space="preserve">Vs</t>
  </si>
  <si>
    <t xml:space="preserve">Vr</t>
  </si>
  <si>
    <t xml:space="preserve">I</t>
  </si>
  <si>
    <t xml:space="preserve">VR</t>
  </si>
  <si>
    <t xml:space="preserve">I_Load</t>
  </si>
  <si>
    <t xml:space="preserve">Open</t>
  </si>
  <si>
    <t xml:space="preserve">-</t>
  </si>
  <si>
    <t xml:space="preserve">short line</t>
  </si>
  <si>
    <t xml:space="preserve">Power-Voltage – (short line)</t>
  </si>
  <si>
    <t xml:space="preserve">Vx</t>
  </si>
  <si>
    <t xml:space="preserve">I_Cs</t>
  </si>
  <si>
    <t xml:space="preserve">I_x</t>
  </si>
  <si>
    <t xml:space="preserve">I_Cr</t>
  </si>
  <si>
    <t xml:space="preserve">P_Load</t>
  </si>
  <si>
    <t xml:space="preserve">Q_Cs</t>
  </si>
  <si>
    <t xml:space="preserve">Q_x</t>
  </si>
  <si>
    <t xml:space="preserve">Q_Cr</t>
  </si>
  <si>
    <t xml:space="preserve">Q_total</t>
  </si>
  <si>
    <t xml:space="preserve">short line (compensated)</t>
  </si>
  <si>
    <t xml:space="preserve">Voltage Compensation – (short line – compensated)</t>
  </si>
  <si>
    <t xml:space="preserve">SSC</t>
  </si>
  <si>
    <t xml:space="preserve">PS</t>
  </si>
  <si>
    <t xml:space="preserve">P_calc</t>
  </si>
  <si>
    <t xml:space="preserve">P-Load</t>
  </si>
  <si>
    <t xml:space="preserve">1200L</t>
  </si>
  <si>
    <t xml:space="preserve">1800L</t>
  </si>
  <si>
    <t xml:space="preserve">3600L</t>
  </si>
  <si>
    <t xml:space="preserve">1200C</t>
  </si>
  <si>
    <t xml:space="preserve">long line</t>
  </si>
  <si>
    <t xml:space="preserve">Effect of Length – (long line)</t>
  </si>
  <si>
    <t xml:space="preserve">Middle of Line – (unloaded compensated long line)</t>
  </si>
  <si>
    <t xml:space="preserve">V_middle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</si>
</sst>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%"/>
    <numFmt numFmtId="166" formatCode="0.0"/>
    <numFmt numFmtId="167" formatCode="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0"/>
      <charset val="1"/>
    </font>
    <font>
      <b val="true"/>
      <i val="true"/>
      <sz val="11"/>
      <name val="Arial"/>
      <family val="0"/>
      <charset val="1"/>
    </font>
    <font>
      <sz val="11"/>
      <name val="Arial"/>
      <family val="0"/>
      <charset val="1"/>
    </font>
    <font>
      <i val="true"/>
      <sz val="11"/>
      <name val="Arial"/>
      <family val="0"/>
      <charset val="1"/>
    </font>
    <font>
      <b val="true"/>
      <sz val="9"/>
      <name val="Arial"/>
      <family val="0"/>
      <charset val="1"/>
    </font>
    <font>
      <sz val="9"/>
      <color rgb="FFC9211E"/>
      <name val="Arial"/>
      <family val="0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0"/>
      <charset val="1"/>
    </font>
    <font>
      <sz val="10"/>
      <color rgb="FFC9211E"/>
      <name val="Arial"/>
      <family val="0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3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3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Voltage Regulation
Short Transmission Line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Results!$G$9:$G$9</c:f>
              <c:strCache>
                <c:ptCount val="1"/>
                <c:pt idx="0">
                  <c:v>Vs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579d1c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Results!$E$10:$E$17</c:f>
              <c:numCache>
                <c:formatCode>General</c:formatCode>
                <c:ptCount val="8"/>
              </c:numCache>
            </c:numRef>
          </c:xVal>
          <c:yVal>
            <c:numRef>
              <c:f>Results!$G$10:$G$17</c:f>
              <c:numCache>
                <c:formatCode>General</c:formatCode>
                <c:ptCount val="8"/>
              </c:numCache>
            </c:numRef>
          </c:yVal>
          <c:smooth val="0"/>
        </c:ser>
        <c:ser>
          <c:idx val="1"/>
          <c:order val="1"/>
          <c:tx>
            <c:strRef>
              <c:f>Results!$C$8:$C$8</c:f>
              <c:strCache>
                <c:ptCount val="1"/>
                <c:pt idx="0">
                  <c:v>R_Load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Results!$E$10:$E$17</c:f>
              <c:numCache>
                <c:formatCode>General</c:formatCode>
                <c:ptCount val="8"/>
              </c:numCache>
            </c:numRef>
          </c:xVal>
          <c:yVal>
            <c:numRef>
              <c:f>Results!$D$10:$D$17</c:f>
              <c:numCache>
                <c:formatCode>General</c:formatCode>
                <c:ptCount val="8"/>
              </c:numCache>
            </c:numRef>
          </c:yVal>
          <c:smooth val="0"/>
        </c:ser>
        <c:ser>
          <c:idx val="2"/>
          <c:order val="2"/>
          <c:tx>
            <c:strRef>
              <c:f>Results!$G$8:$G$8</c:f>
              <c:strCache>
                <c:ptCount val="1"/>
                <c:pt idx="0">
                  <c:v>L_Load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Results!$I$10:$I$17</c:f>
              <c:numCache>
                <c:formatCode>General</c:formatCode>
                <c:ptCount val="8"/>
              </c:numCache>
            </c:numRef>
          </c:xVal>
          <c:yVal>
            <c:numRef>
              <c:f>Results!$H$10:$H$17</c:f>
              <c:numCache>
                <c:formatCode>General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Results!$K$8:$K$8</c:f>
              <c:strCache>
                <c:ptCount val="1"/>
                <c:pt idx="0">
                  <c:v>C_Load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Results!$M$10:$M$14</c:f>
              <c:numCache>
                <c:formatCode>General</c:formatCode>
                <c:ptCount val="5"/>
              </c:numCache>
            </c:numRef>
          </c:xVal>
          <c:yVal>
            <c:numRef>
              <c:f>Results!$L$10:$L$14</c:f>
              <c:numCache>
                <c:formatCode>General</c:formatCode>
                <c:ptCount val="5"/>
              </c:numCache>
            </c:numRef>
          </c:yVal>
          <c:smooth val="0"/>
        </c:ser>
        <c:axId val="80732878"/>
        <c:axId val="10916719"/>
      </c:scatterChart>
      <c:valAx>
        <c:axId val="8073287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Receiver Current (A)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0916719"/>
        <c:crosses val="autoZero"/>
        <c:crossBetween val="midCat"/>
      </c:valAx>
      <c:valAx>
        <c:axId val="1091671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Receiver Voltage (V)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73287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Power-Voltage Curve
Transmission Line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Results!$D$40:$D$40</c:f>
              <c:strCache>
                <c:ptCount val="1"/>
                <c:pt idx="0">
                  <c:v>Vs</c:v>
                </c:pt>
              </c:strCache>
            </c:strRef>
          </c:tx>
          <c:spPr>
            <a:solidFill>
              <a:srgbClr val="579d1c"/>
            </a:solidFill>
            <a:ln w="144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Results!$L$41:$L$49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xVal>
          <c:yVal>
            <c:numRef>
              <c:f>Results!$M$41:$M$49</c:f>
              <c:numCache>
                <c:formatCode>General</c:formatCode>
                <c:ptCount val="9"/>
              </c:numCache>
            </c:numRef>
          </c:yVal>
          <c:smooth val="0"/>
        </c:ser>
        <c:ser>
          <c:idx val="1"/>
          <c:order val="1"/>
          <c:tx>
            <c:strRef>
              <c:f>Results!$B$19:$B$19</c:f>
              <c:strCache>
                <c:ptCount val="1"/>
                <c:pt idx="0">
                  <c:v>short line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Results!$J$22:$J$36</c:f>
              <c:numCache>
                <c:formatCode>General</c:formatCode>
                <c:ptCount val="15"/>
              </c:numCache>
            </c:numRef>
          </c:xVal>
          <c:yVal>
            <c:numRef>
              <c:f>Results!$E$22:$E$36</c:f>
              <c:numCache>
                <c:formatCode>General</c:formatCode>
                <c:ptCount val="15"/>
              </c:numCache>
            </c:numRef>
          </c:yVal>
          <c:smooth val="0"/>
        </c:ser>
        <c:ser>
          <c:idx val="2"/>
          <c:order val="2"/>
          <c:tx>
            <c:strRef>
              <c:f>Results!$B$38:$B$38</c:f>
              <c:strCache>
                <c:ptCount val="1"/>
                <c:pt idx="0">
                  <c:v>short line (compensated)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Results!$G$41:$G$55</c:f>
              <c:numCache>
                <c:formatCode>General</c:formatCode>
                <c:ptCount val="15"/>
              </c:numCache>
            </c:numRef>
          </c:xVal>
          <c:yVal>
            <c:numRef>
              <c:f>Results!$E$41:$E$55</c:f>
              <c:numCache>
                <c:formatCode>General</c:formatCode>
                <c:ptCount val="15"/>
              </c:numCache>
            </c:numRef>
          </c:yVal>
          <c:smooth val="0"/>
        </c:ser>
        <c:ser>
          <c:idx val="3"/>
          <c:order val="3"/>
          <c:tx>
            <c:strRef>
              <c:f>Results!$B$57:$B$57</c:f>
              <c:strCache>
                <c:ptCount val="1"/>
                <c:pt idx="0">
                  <c:v>long line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Results!$G$60:$G$74</c:f>
              <c:numCache>
                <c:formatCode>General</c:formatCode>
                <c:ptCount val="15"/>
              </c:numCache>
            </c:numRef>
          </c:xVal>
          <c:yVal>
            <c:numRef>
              <c:f>Results!$E$60:$E$74</c:f>
              <c:numCache>
                <c:formatCode>General</c:formatCode>
                <c:ptCount val="15"/>
              </c:numCache>
            </c:numRef>
          </c:yVal>
          <c:smooth val="0"/>
        </c:ser>
        <c:axId val="63626031"/>
        <c:axId val="33572853"/>
      </c:scatterChart>
      <c:valAx>
        <c:axId val="63626031"/>
        <c:scaling>
          <c:orientation val="minMax"/>
          <c:max val="8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Receiver Power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572853"/>
        <c:crosses val="autoZero"/>
        <c:crossBetween val="midCat"/>
      </c:valAx>
      <c:valAx>
        <c:axId val="3357285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Receiver Voltage (V)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362603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15</xdr:col>
      <xdr:colOff>20160</xdr:colOff>
      <xdr:row>0</xdr:row>
      <xdr:rowOff>114840</xdr:rowOff>
    </xdr:from>
    <xdr:to>
      <xdr:col>24</xdr:col>
      <xdr:colOff>715320</xdr:colOff>
      <xdr:row>34</xdr:row>
      <xdr:rowOff>56160</xdr:rowOff>
    </xdr:to>
    <xdr:graphicFrame>
      <xdr:nvGraphicFramePr>
        <xdr:cNvPr id="0" name=""/>
        <xdr:cNvGraphicFramePr/>
      </xdr:nvGraphicFramePr>
      <xdr:xfrm>
        <a:off x="8943120" y="114840"/>
        <a:ext cx="8010360" cy="5558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17280</xdr:colOff>
      <xdr:row>37</xdr:row>
      <xdr:rowOff>64080</xdr:rowOff>
    </xdr:from>
    <xdr:to>
      <xdr:col>24</xdr:col>
      <xdr:colOff>728640</xdr:colOff>
      <xdr:row>73</xdr:row>
      <xdr:rowOff>14760</xdr:rowOff>
    </xdr:to>
    <xdr:graphicFrame>
      <xdr:nvGraphicFramePr>
        <xdr:cNvPr id="1" name=""/>
        <xdr:cNvGraphicFramePr/>
      </xdr:nvGraphicFramePr>
      <xdr:xfrm>
        <a:off x="8940240" y="6168960"/>
        <a:ext cx="8026560" cy="5858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7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.71"/>
    <col collapsed="false" customWidth="true" hidden="false" outlineLevel="0" max="2" min="2" style="1" width="9.71"/>
    <col collapsed="false" customWidth="true" hidden="false" outlineLevel="0" max="10" min="3" style="1" width="8.86"/>
    <col collapsed="false" customWidth="false" hidden="false" outlineLevel="0" max="11" min="11" style="1" width="8.67"/>
    <col collapsed="false" customWidth="true" hidden="false" outlineLevel="0" max="15" min="12" style="1" width="8.86"/>
    <col collapsed="false" customWidth="true" hidden="false" outlineLevel="0" max="29" min="16" style="1" width="11.52"/>
    <col collapsed="false" customWidth="true" hidden="false" outlineLevel="0" max="38" min="30" style="1" width="8.86"/>
    <col collapsed="false" customWidth="false" hidden="false" outlineLevel="0" max="1024" min="39" style="1" width="8.67"/>
  </cols>
  <sheetData>
    <row r="1" customFormat="false" ht="14.1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3"/>
    </row>
    <row r="2" customFormat="false" ht="14.15" hidden="false" customHeight="false" outlineLevel="0" collapsed="false">
      <c r="B2" s="4" t="s">
        <v>1</v>
      </c>
      <c r="C2" s="4"/>
      <c r="D2" s="4"/>
      <c r="E2" s="4"/>
      <c r="F2" s="4"/>
      <c r="G2" s="4"/>
      <c r="H2" s="4"/>
      <c r="I2" s="4"/>
      <c r="J2" s="3"/>
    </row>
    <row r="3" customFormat="false" ht="12.8" hidden="false" customHeight="false" outlineLevel="0" collapsed="false">
      <c r="B3" s="5" t="s">
        <v>2</v>
      </c>
      <c r="C3" s="6"/>
      <c r="D3" s="6"/>
      <c r="E3" s="6"/>
      <c r="F3" s="5" t="s">
        <v>3</v>
      </c>
      <c r="G3" s="7"/>
      <c r="H3" s="5" t="s">
        <v>4</v>
      </c>
      <c r="I3" s="7"/>
      <c r="J3" s="8"/>
    </row>
    <row r="4" customFormat="false" ht="12.8" hidden="false" customHeight="false" outlineLevel="0" collapsed="false">
      <c r="B4" s="5" t="s">
        <v>2</v>
      </c>
      <c r="C4" s="6"/>
      <c r="D4" s="6"/>
      <c r="E4" s="6"/>
      <c r="F4" s="5" t="s">
        <v>3</v>
      </c>
      <c r="G4" s="7"/>
      <c r="H4" s="5" t="s">
        <v>4</v>
      </c>
      <c r="I4" s="7"/>
      <c r="J4" s="8"/>
    </row>
    <row r="5" customFormat="false" ht="12.8" hidden="false" customHeight="false" outlineLevel="0" collapsed="false">
      <c r="B5" s="5" t="s">
        <v>2</v>
      </c>
      <c r="C5" s="6"/>
      <c r="D5" s="6"/>
      <c r="E5" s="6"/>
      <c r="F5" s="5" t="s">
        <v>3</v>
      </c>
      <c r="G5" s="7"/>
      <c r="H5" s="5" t="s">
        <v>4</v>
      </c>
      <c r="I5" s="7"/>
      <c r="J5" s="8"/>
    </row>
    <row r="6" customFormat="false" ht="12.8" hidden="false" customHeight="false" outlineLevel="0" collapsed="false">
      <c r="B6" s="3"/>
    </row>
    <row r="7" customFormat="false" ht="15" hidden="false" customHeight="false" outlineLevel="0" collapsed="false">
      <c r="A7" s="3"/>
      <c r="B7" s="9" t="s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U7" s="3"/>
      <c r="V7" s="3"/>
    </row>
    <row r="8" customFormat="false" ht="12.8" hidden="false" customHeight="false" outlineLevel="0" collapsed="false">
      <c r="A8" s="3"/>
      <c r="B8" s="10"/>
      <c r="C8" s="11" t="s">
        <v>6</v>
      </c>
      <c r="D8" s="11"/>
      <c r="E8" s="11"/>
      <c r="F8" s="11"/>
      <c r="G8" s="11" t="s">
        <v>7</v>
      </c>
      <c r="H8" s="11"/>
      <c r="I8" s="11"/>
      <c r="J8" s="11"/>
      <c r="K8" s="11" t="s">
        <v>8</v>
      </c>
      <c r="L8" s="11"/>
      <c r="M8" s="11"/>
      <c r="N8" s="11"/>
      <c r="U8" s="3"/>
      <c r="V8" s="3"/>
    </row>
    <row r="9" customFormat="false" ht="12.8" hidden="false" customHeight="false" outlineLevel="0" collapsed="false">
      <c r="A9" s="3"/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10</v>
      </c>
      <c r="H9" s="10" t="s">
        <v>11</v>
      </c>
      <c r="I9" s="10" t="s">
        <v>14</v>
      </c>
      <c r="J9" s="10" t="s">
        <v>13</v>
      </c>
      <c r="K9" s="10" t="s">
        <v>10</v>
      </c>
      <c r="L9" s="10" t="s">
        <v>11</v>
      </c>
      <c r="M9" s="10" t="s">
        <v>14</v>
      </c>
      <c r="N9" s="10" t="s">
        <v>13</v>
      </c>
      <c r="U9" s="3"/>
      <c r="V9" s="3"/>
    </row>
    <row r="10" customFormat="false" ht="12.8" hidden="false" customHeight="false" outlineLevel="0" collapsed="false">
      <c r="A10" s="3"/>
      <c r="B10" s="12" t="s">
        <v>15</v>
      </c>
      <c r="C10" s="13"/>
      <c r="D10" s="13"/>
      <c r="E10" s="13"/>
      <c r="F10" s="14" t="e">
        <f aca="false">(C10-D10)/D10</f>
        <v>#DIV/0!</v>
      </c>
      <c r="G10" s="13"/>
      <c r="H10" s="13"/>
      <c r="I10" s="13"/>
      <c r="J10" s="14" t="e">
        <f aca="false">(G10-H10)/H10</f>
        <v>#DIV/0!</v>
      </c>
      <c r="K10" s="13"/>
      <c r="L10" s="13"/>
      <c r="M10" s="13"/>
      <c r="N10" s="14" t="e">
        <f aca="false">(K10-L10)/L10</f>
        <v>#DIV/0!</v>
      </c>
    </row>
    <row r="11" customFormat="false" ht="12.8" hidden="false" customHeight="false" outlineLevel="0" collapsed="false">
      <c r="A11" s="3"/>
      <c r="B11" s="12" t="n">
        <v>1200</v>
      </c>
      <c r="C11" s="13"/>
      <c r="D11" s="13"/>
      <c r="E11" s="13"/>
      <c r="F11" s="14" t="e">
        <f aca="false">(C11-D11)/D11</f>
        <v>#DIV/0!</v>
      </c>
      <c r="G11" s="13"/>
      <c r="H11" s="13"/>
      <c r="I11" s="13"/>
      <c r="J11" s="14" t="e">
        <f aca="false">(G11-H11)/H11</f>
        <v>#DIV/0!</v>
      </c>
      <c r="K11" s="13"/>
      <c r="L11" s="13"/>
      <c r="M11" s="13"/>
      <c r="N11" s="14" t="e">
        <f aca="false">(K11-L11)/L11</f>
        <v>#DIV/0!</v>
      </c>
    </row>
    <row r="12" customFormat="false" ht="12.8" hidden="false" customHeight="false" outlineLevel="0" collapsed="false">
      <c r="A12" s="3"/>
      <c r="B12" s="12" t="n">
        <v>600</v>
      </c>
      <c r="C12" s="13"/>
      <c r="D12" s="13"/>
      <c r="E12" s="13"/>
      <c r="F12" s="14" t="e">
        <f aca="false">(C12-D12)/D12</f>
        <v>#DIV/0!</v>
      </c>
      <c r="G12" s="13"/>
      <c r="H12" s="13"/>
      <c r="I12" s="13"/>
      <c r="J12" s="14" t="e">
        <f aca="false">(G12-H12)/H12</f>
        <v>#DIV/0!</v>
      </c>
      <c r="K12" s="13"/>
      <c r="L12" s="13"/>
      <c r="M12" s="13"/>
      <c r="N12" s="14" t="e">
        <f aca="false">(K12-L12)/L12</f>
        <v>#DIV/0!</v>
      </c>
    </row>
    <row r="13" customFormat="false" ht="12.8" hidden="false" customHeight="false" outlineLevel="0" collapsed="false">
      <c r="A13" s="3"/>
      <c r="B13" s="12" t="n">
        <v>400</v>
      </c>
      <c r="C13" s="13"/>
      <c r="D13" s="13"/>
      <c r="E13" s="13"/>
      <c r="F13" s="14" t="e">
        <f aca="false">(C13-D13)/D13</f>
        <v>#DIV/0!</v>
      </c>
      <c r="G13" s="13"/>
      <c r="H13" s="13"/>
      <c r="I13" s="13"/>
      <c r="J13" s="14" t="e">
        <f aca="false">(G13-H13)/H13</f>
        <v>#DIV/0!</v>
      </c>
      <c r="K13" s="13"/>
      <c r="L13" s="13"/>
      <c r="M13" s="13"/>
      <c r="N13" s="14" t="e">
        <f aca="false">(K13-L13)/L13</f>
        <v>#DIV/0!</v>
      </c>
    </row>
    <row r="14" customFormat="false" ht="12.8" hidden="false" customHeight="false" outlineLevel="0" collapsed="false">
      <c r="A14" s="3"/>
      <c r="B14" s="12" t="n">
        <v>300</v>
      </c>
      <c r="C14" s="13"/>
      <c r="D14" s="13"/>
      <c r="E14" s="13"/>
      <c r="F14" s="14" t="e">
        <f aca="false">(C14-D14)/D14</f>
        <v>#DIV/0!</v>
      </c>
      <c r="G14" s="13"/>
      <c r="H14" s="13"/>
      <c r="I14" s="13"/>
      <c r="J14" s="14" t="e">
        <f aca="false">(G14-H14)/H14</f>
        <v>#DIV/0!</v>
      </c>
      <c r="K14" s="13"/>
      <c r="L14" s="13"/>
      <c r="M14" s="13"/>
      <c r="N14" s="14" t="e">
        <f aca="false">(K14-L14)/L14</f>
        <v>#DIV/0!</v>
      </c>
    </row>
    <row r="15" customFormat="false" ht="12.8" hidden="false" customHeight="false" outlineLevel="0" collapsed="false">
      <c r="A15" s="3"/>
      <c r="B15" s="12" t="n">
        <v>240</v>
      </c>
      <c r="C15" s="13"/>
      <c r="D15" s="13"/>
      <c r="E15" s="13"/>
      <c r="F15" s="14" t="e">
        <f aca="false">(C15-D15)/D15</f>
        <v>#DIV/0!</v>
      </c>
      <c r="G15" s="13"/>
      <c r="H15" s="13"/>
      <c r="I15" s="13"/>
      <c r="J15" s="14" t="e">
        <f aca="false">(G15-H15)/H15</f>
        <v>#DIV/0!</v>
      </c>
      <c r="K15" s="15" t="s">
        <v>16</v>
      </c>
      <c r="L15" s="15" t="s">
        <v>16</v>
      </c>
      <c r="M15" s="15" t="s">
        <v>16</v>
      </c>
      <c r="N15" s="15" t="s">
        <v>16</v>
      </c>
    </row>
    <row r="16" customFormat="false" ht="12.8" hidden="false" customHeight="false" outlineLevel="0" collapsed="false">
      <c r="A16" s="3"/>
      <c r="B16" s="12" t="n">
        <v>200</v>
      </c>
      <c r="C16" s="13"/>
      <c r="D16" s="13"/>
      <c r="E16" s="13"/>
      <c r="F16" s="14" t="e">
        <f aca="false">(C16-D16)/D16</f>
        <v>#DIV/0!</v>
      </c>
      <c r="G16" s="13"/>
      <c r="H16" s="13"/>
      <c r="I16" s="13"/>
      <c r="J16" s="14" t="e">
        <f aca="false">(G16-H16)/H16</f>
        <v>#DIV/0!</v>
      </c>
      <c r="K16" s="15" t="s">
        <v>16</v>
      </c>
      <c r="L16" s="15" t="s">
        <v>16</v>
      </c>
      <c r="M16" s="15" t="s">
        <v>16</v>
      </c>
      <c r="N16" s="15" t="s">
        <v>16</v>
      </c>
    </row>
    <row r="17" customFormat="false" ht="12.8" hidden="false" customHeight="false" outlineLevel="0" collapsed="false">
      <c r="A17" s="3"/>
      <c r="B17" s="12" t="n">
        <v>177</v>
      </c>
      <c r="C17" s="13"/>
      <c r="D17" s="13"/>
      <c r="E17" s="13"/>
      <c r="F17" s="14" t="e">
        <f aca="false">(C17-D17)/D17</f>
        <v>#DIV/0!</v>
      </c>
      <c r="G17" s="13"/>
      <c r="H17" s="13"/>
      <c r="I17" s="13"/>
      <c r="J17" s="14" t="e">
        <f aca="false">(G17-H17)/H17</f>
        <v>#DIV/0!</v>
      </c>
      <c r="K17" s="15" t="s">
        <v>16</v>
      </c>
      <c r="L17" s="15" t="s">
        <v>16</v>
      </c>
      <c r="M17" s="15" t="s">
        <v>16</v>
      </c>
      <c r="N17" s="15" t="s">
        <v>16</v>
      </c>
    </row>
    <row r="18" customFormat="false" ht="12.8" hidden="false" customHeight="false" outlineLevel="0" collapsed="false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2.8" hidden="false" customHeight="false" outlineLevel="0" collapsed="false">
      <c r="A19" s="3"/>
      <c r="B19" s="16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5" hidden="false" customHeight="false" outlineLevel="0" collapsed="false">
      <c r="A20" s="3"/>
      <c r="B20" s="17" t="s">
        <v>18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="3" customFormat="true" ht="12.8" hidden="false" customHeight="false" outlineLevel="0" collapsed="false">
      <c r="B21" s="10" t="s">
        <v>6</v>
      </c>
      <c r="C21" s="10" t="s">
        <v>10</v>
      </c>
      <c r="D21" s="10" t="s">
        <v>19</v>
      </c>
      <c r="E21" s="10" t="s">
        <v>11</v>
      </c>
      <c r="F21" s="10" t="s">
        <v>20</v>
      </c>
      <c r="G21" s="10" t="s">
        <v>21</v>
      </c>
      <c r="H21" s="10" t="s">
        <v>22</v>
      </c>
      <c r="I21" s="10" t="s">
        <v>14</v>
      </c>
      <c r="J21" s="10" t="s">
        <v>23</v>
      </c>
      <c r="K21" s="10" t="s">
        <v>24</v>
      </c>
      <c r="L21" s="10" t="s">
        <v>25</v>
      </c>
      <c r="M21" s="10" t="s">
        <v>26</v>
      </c>
      <c r="N21" s="10" t="s">
        <v>27</v>
      </c>
      <c r="O21" s="18"/>
    </row>
    <row r="22" customFormat="false" ht="12.8" hidden="false" customHeight="false" outlineLevel="0" collapsed="false">
      <c r="A22" s="3"/>
      <c r="B22" s="12" t="s">
        <v>15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9" t="n">
        <f aca="false">SUM(K22:M22)</f>
        <v>0</v>
      </c>
    </row>
    <row r="23" customFormat="false" ht="12.8" hidden="false" customHeight="false" outlineLevel="0" collapsed="false">
      <c r="A23" s="3"/>
      <c r="B23" s="12" t="n">
        <v>2400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 t="n">
        <f aca="false">SUM(K23:M23)</f>
        <v>0</v>
      </c>
    </row>
    <row r="24" customFormat="false" ht="12.8" hidden="false" customHeight="false" outlineLevel="0" collapsed="false">
      <c r="A24" s="3"/>
      <c r="B24" s="12" t="n">
        <v>1800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9" t="n">
        <f aca="false">SUM(K24:M24)</f>
        <v>0</v>
      </c>
    </row>
    <row r="25" customFormat="false" ht="12.8" hidden="false" customHeight="false" outlineLevel="0" collapsed="false">
      <c r="A25" s="3"/>
      <c r="B25" s="12" t="n">
        <v>1500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9" t="n">
        <f aca="false">SUM(K25:M25)</f>
        <v>0</v>
      </c>
    </row>
    <row r="26" customFormat="false" ht="12.8" hidden="false" customHeight="false" outlineLevel="0" collapsed="false">
      <c r="A26" s="3"/>
      <c r="B26" s="12" t="n">
        <v>1200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9" t="n">
        <f aca="false">SUM(K26:M26)</f>
        <v>0</v>
      </c>
    </row>
    <row r="27" customFormat="false" ht="12.8" hidden="false" customHeight="false" outlineLevel="0" collapsed="false">
      <c r="A27" s="3"/>
      <c r="B27" s="12" t="n">
        <v>900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 t="n">
        <f aca="false">SUM(K27:M27)</f>
        <v>0</v>
      </c>
    </row>
    <row r="28" customFormat="false" ht="12.8" hidden="false" customHeight="false" outlineLevel="0" collapsed="false">
      <c r="A28" s="3"/>
      <c r="B28" s="12" t="n">
        <v>600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9" t="n">
        <f aca="false">SUM(K28:M28)</f>
        <v>0</v>
      </c>
    </row>
    <row r="29" customFormat="false" ht="12.8" hidden="false" customHeight="false" outlineLevel="0" collapsed="false">
      <c r="A29" s="3"/>
      <c r="B29" s="12" t="n">
        <v>500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9" t="n">
        <f aca="false">SUM(K29:M29)</f>
        <v>0</v>
      </c>
    </row>
    <row r="30" customFormat="false" ht="12.8" hidden="false" customHeight="false" outlineLevel="0" collapsed="false">
      <c r="A30" s="3"/>
      <c r="B30" s="12" t="n">
        <v>400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9" t="n">
        <f aca="false">SUM(K30:M30)</f>
        <v>0</v>
      </c>
    </row>
    <row r="31" customFormat="false" ht="12.8" hidden="false" customHeight="false" outlineLevel="0" collapsed="false">
      <c r="A31" s="3"/>
      <c r="B31" s="12" t="n">
        <v>300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9" t="n">
        <f aca="false">SUM(K31:M31)</f>
        <v>0</v>
      </c>
    </row>
    <row r="32" customFormat="false" ht="12.8" hidden="false" customHeight="false" outlineLevel="0" collapsed="false">
      <c r="A32" s="3"/>
      <c r="B32" s="12" t="n">
        <v>200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9" t="n">
        <f aca="false">SUM(K32:M32)</f>
        <v>0</v>
      </c>
    </row>
    <row r="33" customFormat="false" ht="12.8" hidden="false" customHeight="false" outlineLevel="0" collapsed="false">
      <c r="A33" s="3"/>
      <c r="B33" s="12" t="n">
        <v>150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 t="n">
        <f aca="false">SUM(K33:M33)</f>
        <v>0</v>
      </c>
    </row>
    <row r="34" customFormat="false" ht="12.8" hidden="false" customHeight="false" outlineLevel="0" collapsed="false">
      <c r="A34" s="3"/>
      <c r="B34" s="12" t="n">
        <v>100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9" t="n">
        <f aca="false">SUM(K34:M34)</f>
        <v>0</v>
      </c>
    </row>
    <row r="35" customFormat="false" ht="12.8" hidden="false" customHeight="false" outlineLevel="0" collapsed="false">
      <c r="A35" s="3"/>
      <c r="B35" s="12" t="n">
        <v>85.71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9" t="n">
        <f aca="false">SUM(K35:M35)</f>
        <v>0</v>
      </c>
    </row>
    <row r="36" customFormat="false" ht="12.8" hidden="false" customHeight="false" outlineLevel="0" collapsed="false">
      <c r="A36" s="3"/>
      <c r="B36" s="12" t="n"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9" t="n">
        <f aca="false">SUM(K36:M36)</f>
        <v>0</v>
      </c>
      <c r="Y36" s="3"/>
    </row>
    <row r="37" customFormat="false" ht="12.8" hidden="false" customHeight="fals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Y37" s="3"/>
    </row>
    <row r="38" customFormat="false" ht="12.8" hidden="false" customHeight="false" outlineLevel="0" collapsed="false">
      <c r="A38" s="3"/>
      <c r="B38" s="16" t="s">
        <v>28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Y38" s="3"/>
    </row>
    <row r="39" customFormat="false" ht="15" hidden="false" customHeight="false" outlineLevel="0" collapsed="false">
      <c r="A39" s="3"/>
      <c r="B39" s="17" t="s">
        <v>29</v>
      </c>
      <c r="C39" s="17"/>
      <c r="D39" s="17"/>
      <c r="E39" s="17"/>
      <c r="F39" s="17"/>
      <c r="G39" s="17"/>
      <c r="H39" s="17"/>
      <c r="I39" s="17"/>
      <c r="J39" s="3"/>
      <c r="K39" s="3"/>
      <c r="L39" s="3"/>
      <c r="M39" s="3"/>
      <c r="Y39" s="3"/>
    </row>
    <row r="40" customFormat="false" ht="12.8" hidden="false" customHeight="false" outlineLevel="0" collapsed="false">
      <c r="A40" s="3"/>
      <c r="B40" s="10" t="s">
        <v>6</v>
      </c>
      <c r="C40" s="10" t="s">
        <v>30</v>
      </c>
      <c r="D40" s="10" t="s">
        <v>10</v>
      </c>
      <c r="E40" s="10" t="s">
        <v>11</v>
      </c>
      <c r="F40" s="10" t="s">
        <v>14</v>
      </c>
      <c r="G40" s="10" t="s">
        <v>23</v>
      </c>
      <c r="H40" s="10" t="s">
        <v>31</v>
      </c>
      <c r="I40" s="10" t="s">
        <v>32</v>
      </c>
      <c r="L40" s="10" t="s">
        <v>33</v>
      </c>
      <c r="M40" s="10" t="s">
        <v>10</v>
      </c>
      <c r="Y40" s="3"/>
    </row>
    <row r="41" customFormat="false" ht="12.8" hidden="false" customHeight="false" outlineLevel="0" collapsed="false">
      <c r="A41" s="3"/>
      <c r="B41" s="12" t="s">
        <v>15</v>
      </c>
      <c r="C41" s="12" t="s">
        <v>34</v>
      </c>
      <c r="D41" s="13"/>
      <c r="E41" s="13"/>
      <c r="F41" s="13"/>
      <c r="G41" s="13"/>
      <c r="H41" s="13"/>
      <c r="I41" s="20" t="n">
        <f aca="false">D41*E41/120*SIN(RADIANS(H41))</f>
        <v>0</v>
      </c>
      <c r="L41" s="12" t="n">
        <v>0</v>
      </c>
      <c r="M41" s="21" t="e">
        <f aca="false">AVERAGE(D$41:D$55)</f>
        <v>#DIV/0!</v>
      </c>
      <c r="Y41" s="3"/>
    </row>
    <row r="42" customFormat="false" ht="12.8" hidden="false" customHeight="false" outlineLevel="0" collapsed="false">
      <c r="A42" s="3"/>
      <c r="B42" s="12" t="n">
        <v>2400</v>
      </c>
      <c r="C42" s="12" t="s">
        <v>34</v>
      </c>
      <c r="D42" s="13"/>
      <c r="E42" s="13"/>
      <c r="F42" s="13"/>
      <c r="G42" s="13"/>
      <c r="H42" s="13"/>
      <c r="I42" s="20" t="n">
        <f aca="false">D42*E42/120*SIN(RADIANS(H42))</f>
        <v>0</v>
      </c>
      <c r="L42" s="12" t="n">
        <v>10</v>
      </c>
      <c r="M42" s="21" t="e">
        <f aca="false">AVERAGE(D$41:D$55)</f>
        <v>#DIV/0!</v>
      </c>
      <c r="Y42" s="3"/>
    </row>
    <row r="43" customFormat="false" ht="12.8" hidden="false" customHeight="false" outlineLevel="0" collapsed="false">
      <c r="A43" s="3"/>
      <c r="B43" s="12" t="n">
        <v>1800</v>
      </c>
      <c r="C43" s="12" t="s">
        <v>34</v>
      </c>
      <c r="D43" s="13"/>
      <c r="E43" s="13"/>
      <c r="F43" s="13"/>
      <c r="G43" s="13"/>
      <c r="H43" s="13"/>
      <c r="I43" s="20" t="n">
        <f aca="false">D43*E43/120*SIN(RADIANS(H43))</f>
        <v>0</v>
      </c>
      <c r="L43" s="12" t="n">
        <v>20</v>
      </c>
      <c r="M43" s="21" t="e">
        <f aca="false">AVERAGE(D$41:D$55)</f>
        <v>#DIV/0!</v>
      </c>
      <c r="Y43" s="3"/>
    </row>
    <row r="44" customFormat="false" ht="12.8" hidden="false" customHeight="false" outlineLevel="0" collapsed="false">
      <c r="A44" s="3"/>
      <c r="B44" s="12" t="n">
        <v>1500</v>
      </c>
      <c r="C44" s="12" t="s">
        <v>35</v>
      </c>
      <c r="D44" s="13"/>
      <c r="E44" s="13"/>
      <c r="F44" s="13"/>
      <c r="G44" s="13"/>
      <c r="H44" s="13"/>
      <c r="I44" s="20" t="n">
        <f aca="false">D44*E44/120*SIN(RADIANS(H44))</f>
        <v>0</v>
      </c>
      <c r="L44" s="12" t="n">
        <v>30</v>
      </c>
      <c r="M44" s="21" t="e">
        <f aca="false">AVERAGE(D$41:D$55)</f>
        <v>#DIV/0!</v>
      </c>
      <c r="Y44" s="3"/>
    </row>
    <row r="45" customFormat="false" ht="12.8" hidden="false" customHeight="false" outlineLevel="0" collapsed="false">
      <c r="A45" s="3"/>
      <c r="B45" s="12" t="n">
        <v>1200</v>
      </c>
      <c r="C45" s="12" t="s">
        <v>35</v>
      </c>
      <c r="D45" s="13"/>
      <c r="E45" s="13"/>
      <c r="F45" s="13"/>
      <c r="G45" s="13"/>
      <c r="H45" s="13"/>
      <c r="I45" s="20" t="n">
        <f aca="false">D45*E45/120*SIN(RADIANS(H45))</f>
        <v>0</v>
      </c>
      <c r="L45" s="12" t="n">
        <v>40</v>
      </c>
      <c r="M45" s="21" t="e">
        <f aca="false">AVERAGE(D$41:D$55)</f>
        <v>#DIV/0!</v>
      </c>
      <c r="Y45" s="3"/>
    </row>
    <row r="46" customFormat="false" ht="12.8" hidden="false" customHeight="false" outlineLevel="0" collapsed="false">
      <c r="A46" s="3"/>
      <c r="B46" s="12" t="n">
        <v>900</v>
      </c>
      <c r="C46" s="12" t="s">
        <v>35</v>
      </c>
      <c r="D46" s="13"/>
      <c r="E46" s="13"/>
      <c r="F46" s="13"/>
      <c r="G46" s="13"/>
      <c r="H46" s="13"/>
      <c r="I46" s="20" t="n">
        <f aca="false">D46*E46/120*SIN(RADIANS(H46))</f>
        <v>0</v>
      </c>
      <c r="L46" s="12" t="n">
        <v>50</v>
      </c>
      <c r="M46" s="21" t="e">
        <f aca="false">AVERAGE(D$41:D$55)</f>
        <v>#DIV/0!</v>
      </c>
      <c r="Y46" s="3"/>
    </row>
    <row r="47" customFormat="false" ht="12.8" hidden="false" customHeight="false" outlineLevel="0" collapsed="false">
      <c r="A47" s="3"/>
      <c r="B47" s="12" t="n">
        <v>600</v>
      </c>
      <c r="C47" s="12" t="s">
        <v>36</v>
      </c>
      <c r="D47" s="13"/>
      <c r="E47" s="13"/>
      <c r="F47" s="13"/>
      <c r="G47" s="13"/>
      <c r="H47" s="13"/>
      <c r="I47" s="20" t="n">
        <f aca="false">D47*E47/120*SIN(RADIANS(H47))</f>
        <v>0</v>
      </c>
      <c r="L47" s="12" t="n">
        <v>60</v>
      </c>
      <c r="M47" s="21" t="e">
        <f aca="false">AVERAGE(D$41:D$55)</f>
        <v>#DIV/0!</v>
      </c>
      <c r="V47" s="3"/>
      <c r="W47" s="3"/>
      <c r="X47" s="3"/>
      <c r="Y47" s="3"/>
    </row>
    <row r="48" customFormat="false" ht="12.8" hidden="false" customHeight="false" outlineLevel="0" collapsed="false">
      <c r="A48" s="3"/>
      <c r="B48" s="12" t="n">
        <v>500</v>
      </c>
      <c r="C48" s="12" t="s">
        <v>36</v>
      </c>
      <c r="D48" s="13"/>
      <c r="E48" s="13"/>
      <c r="F48" s="13"/>
      <c r="G48" s="13"/>
      <c r="H48" s="13"/>
      <c r="I48" s="20" t="n">
        <f aca="false">D48*E48/120*SIN(RADIANS(H48))</f>
        <v>0</v>
      </c>
      <c r="L48" s="12" t="n">
        <v>70</v>
      </c>
      <c r="M48" s="21" t="e">
        <f aca="false">AVERAGE(D$41:D$55)</f>
        <v>#DIV/0!</v>
      </c>
      <c r="V48" s="3"/>
      <c r="W48" s="3"/>
      <c r="X48" s="3"/>
      <c r="Y48" s="3"/>
    </row>
    <row r="49" customFormat="false" ht="12.8" hidden="false" customHeight="false" outlineLevel="0" collapsed="false">
      <c r="A49" s="3"/>
      <c r="B49" s="12" t="n">
        <v>400</v>
      </c>
      <c r="C49" s="12" t="s">
        <v>15</v>
      </c>
      <c r="D49" s="13"/>
      <c r="E49" s="13"/>
      <c r="F49" s="13"/>
      <c r="G49" s="13"/>
      <c r="H49" s="13"/>
      <c r="I49" s="20" t="n">
        <f aca="false">D49*E49/120*SIN(RADIANS(H49))</f>
        <v>0</v>
      </c>
      <c r="L49" s="12" t="n">
        <v>80</v>
      </c>
      <c r="M49" s="21" t="e">
        <f aca="false">AVERAGE(D$41:D$55)</f>
        <v>#DIV/0!</v>
      </c>
      <c r="V49" s="3"/>
      <c r="W49" s="3"/>
      <c r="X49" s="3"/>
      <c r="Y49" s="3"/>
    </row>
    <row r="50" customFormat="false" ht="12.8" hidden="false" customHeight="false" outlineLevel="0" collapsed="false">
      <c r="A50" s="3"/>
      <c r="B50" s="12" t="n">
        <v>300</v>
      </c>
      <c r="C50" s="12" t="s">
        <v>15</v>
      </c>
      <c r="D50" s="13"/>
      <c r="E50" s="13"/>
      <c r="F50" s="13"/>
      <c r="G50" s="13"/>
      <c r="H50" s="13"/>
      <c r="I50" s="20" t="n">
        <f aca="false">D50*E50/120*SIN(RADIANS(H50))</f>
        <v>0</v>
      </c>
      <c r="J50" s="3"/>
      <c r="K50" s="3"/>
      <c r="L50" s="3"/>
      <c r="M50" s="3"/>
      <c r="V50" s="3"/>
      <c r="W50" s="3"/>
      <c r="X50" s="3"/>
      <c r="Y50" s="3"/>
    </row>
    <row r="51" customFormat="false" ht="12.8" hidden="false" customHeight="false" outlineLevel="0" collapsed="false">
      <c r="A51" s="3"/>
      <c r="B51" s="12" t="n">
        <v>200</v>
      </c>
      <c r="C51" s="12" t="s">
        <v>37</v>
      </c>
      <c r="D51" s="13"/>
      <c r="E51" s="13"/>
      <c r="F51" s="13"/>
      <c r="G51" s="13"/>
      <c r="H51" s="13"/>
      <c r="I51" s="20" t="n">
        <f aca="false">D51*E51/120*SIN(RADIANS(H51))</f>
        <v>0</v>
      </c>
      <c r="J51" s="3"/>
      <c r="K51" s="3"/>
      <c r="L51" s="3"/>
      <c r="M51" s="3"/>
      <c r="V51" s="3"/>
      <c r="W51" s="3"/>
      <c r="X51" s="3"/>
      <c r="Y51" s="3"/>
    </row>
    <row r="52" customFormat="false" ht="12.8" hidden="false" customHeight="false" outlineLevel="0" collapsed="false">
      <c r="A52" s="3"/>
      <c r="B52" s="12" t="n">
        <v>150</v>
      </c>
      <c r="C52" s="12" t="s">
        <v>37</v>
      </c>
      <c r="D52" s="13"/>
      <c r="E52" s="13"/>
      <c r="F52" s="13"/>
      <c r="G52" s="13"/>
      <c r="H52" s="13"/>
      <c r="I52" s="20" t="n">
        <f aca="false">D52*E52/120*SIN(RADIANS(H52))</f>
        <v>0</v>
      </c>
      <c r="J52" s="3"/>
      <c r="K52" s="3"/>
      <c r="L52" s="3"/>
      <c r="M52" s="3"/>
      <c r="V52" s="3"/>
      <c r="W52" s="3"/>
      <c r="X52" s="3"/>
      <c r="Y52" s="3"/>
    </row>
    <row r="53" customFormat="false" ht="12.8" hidden="false" customHeight="false" outlineLevel="0" collapsed="false">
      <c r="A53" s="3"/>
      <c r="B53" s="12" t="n">
        <v>100</v>
      </c>
      <c r="C53" s="12" t="s">
        <v>37</v>
      </c>
      <c r="D53" s="13"/>
      <c r="E53" s="13"/>
      <c r="F53" s="13"/>
      <c r="G53" s="13"/>
      <c r="H53" s="13"/>
      <c r="I53" s="20" t="n">
        <f aca="false">D53*E53/120*SIN(RADIANS(H53))</f>
        <v>0</v>
      </c>
      <c r="J53" s="3"/>
      <c r="K53" s="3"/>
      <c r="L53" s="3"/>
      <c r="M53" s="3"/>
      <c r="V53" s="3"/>
      <c r="W53" s="3"/>
      <c r="X53" s="3"/>
      <c r="Y53" s="3"/>
    </row>
    <row r="54" customFormat="false" ht="12.8" hidden="false" customHeight="false" outlineLevel="0" collapsed="false">
      <c r="A54" s="3"/>
      <c r="B54" s="12" t="n">
        <v>85.71</v>
      </c>
      <c r="C54" s="12" t="s">
        <v>37</v>
      </c>
      <c r="D54" s="13"/>
      <c r="E54" s="13"/>
      <c r="F54" s="13"/>
      <c r="G54" s="13"/>
      <c r="H54" s="13"/>
      <c r="I54" s="20" t="n">
        <f aca="false">D54*E54/120*SIN(RADIANS(H54))</f>
        <v>0</v>
      </c>
      <c r="J54" s="3"/>
      <c r="K54" s="3"/>
      <c r="L54" s="3"/>
      <c r="M54" s="3"/>
      <c r="V54" s="3"/>
      <c r="W54" s="3"/>
      <c r="X54" s="3"/>
      <c r="Y54" s="3"/>
    </row>
    <row r="55" customFormat="false" ht="12.8" hidden="false" customHeight="false" outlineLevel="0" collapsed="false">
      <c r="A55" s="3"/>
      <c r="B55" s="12" t="n">
        <v>0</v>
      </c>
      <c r="C55" s="12" t="s">
        <v>37</v>
      </c>
      <c r="D55" s="13"/>
      <c r="E55" s="13"/>
      <c r="F55" s="13"/>
      <c r="G55" s="13"/>
      <c r="H55" s="13"/>
      <c r="I55" s="20" t="n">
        <f aca="false">D55*E55/120*SIN(RADIANS(H55))</f>
        <v>0</v>
      </c>
      <c r="J55" s="3"/>
      <c r="K55" s="3"/>
      <c r="L55" s="3"/>
      <c r="M55" s="3"/>
      <c r="V55" s="3"/>
      <c r="W55" s="3"/>
      <c r="X55" s="3"/>
      <c r="Y55" s="3"/>
    </row>
    <row r="56" customFormat="false" ht="12.8" hidden="false" customHeight="fals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V56" s="3"/>
      <c r="W56" s="3"/>
      <c r="X56" s="3"/>
      <c r="Y56" s="3"/>
    </row>
    <row r="57" customFormat="false" ht="12.8" hidden="false" customHeight="false" outlineLevel="0" collapsed="false">
      <c r="A57" s="3"/>
      <c r="B57" s="16" t="s">
        <v>38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" hidden="false" customHeight="false" outlineLevel="0" collapsed="false">
      <c r="A58" s="3"/>
      <c r="B58" s="17" t="s">
        <v>39</v>
      </c>
      <c r="C58" s="17"/>
      <c r="D58" s="17"/>
      <c r="E58" s="17"/>
      <c r="F58" s="17"/>
      <c r="G58" s="17"/>
      <c r="H58" s="3"/>
      <c r="I58" s="17" t="s">
        <v>40</v>
      </c>
      <c r="J58" s="17"/>
      <c r="K58" s="17"/>
      <c r="L58" s="17"/>
      <c r="M58" s="17"/>
      <c r="N58" s="17"/>
    </row>
    <row r="59" customFormat="false" ht="12.8" hidden="false" customHeight="false" outlineLevel="0" collapsed="false">
      <c r="A59" s="3"/>
      <c r="B59" s="10" t="s">
        <v>6</v>
      </c>
      <c r="C59" s="10" t="s">
        <v>10</v>
      </c>
      <c r="D59" s="10" t="s">
        <v>41</v>
      </c>
      <c r="E59" s="10" t="s">
        <v>11</v>
      </c>
      <c r="F59" s="10" t="s">
        <v>14</v>
      </c>
      <c r="G59" s="10" t="s">
        <v>23</v>
      </c>
      <c r="H59" s="3"/>
      <c r="I59" s="10" t="s">
        <v>6</v>
      </c>
      <c r="J59" s="10" t="s">
        <v>10</v>
      </c>
      <c r="K59" s="10" t="s">
        <v>41</v>
      </c>
      <c r="L59" s="10" t="s">
        <v>11</v>
      </c>
      <c r="M59" s="10" t="s">
        <v>14</v>
      </c>
      <c r="N59" s="10" t="s">
        <v>23</v>
      </c>
    </row>
    <row r="60" customFormat="false" ht="12.8" hidden="false" customHeight="false" outlineLevel="0" collapsed="false">
      <c r="A60" s="3"/>
      <c r="B60" s="12" t="s">
        <v>15</v>
      </c>
      <c r="C60" s="13"/>
      <c r="D60" s="13"/>
      <c r="E60" s="13"/>
      <c r="F60" s="13"/>
      <c r="G60" s="13"/>
      <c r="H60" s="3"/>
      <c r="I60" s="12" t="s">
        <v>15</v>
      </c>
      <c r="J60" s="13"/>
      <c r="K60" s="13"/>
      <c r="L60" s="13"/>
      <c r="M60" s="13"/>
      <c r="N60" s="13"/>
    </row>
    <row r="61" customFormat="false" ht="12.8" hidden="false" customHeight="false" outlineLevel="0" collapsed="false">
      <c r="A61" s="3"/>
      <c r="B61" s="12" t="n">
        <v>2400</v>
      </c>
      <c r="C61" s="13"/>
      <c r="D61" s="13"/>
      <c r="E61" s="13"/>
      <c r="F61" s="13"/>
      <c r="G61" s="13"/>
      <c r="H61" s="3"/>
      <c r="I61" s="3"/>
      <c r="J61" s="3"/>
      <c r="K61" s="3"/>
      <c r="L61" s="3"/>
      <c r="M61" s="3"/>
    </row>
    <row r="62" customFormat="false" ht="12.8" hidden="false" customHeight="false" outlineLevel="0" collapsed="false">
      <c r="A62" s="3"/>
      <c r="B62" s="12" t="n">
        <v>1800</v>
      </c>
      <c r="C62" s="13"/>
      <c r="D62" s="13"/>
      <c r="E62" s="13"/>
      <c r="F62" s="13"/>
      <c r="G62" s="13"/>
      <c r="H62" s="3"/>
      <c r="I62" s="3"/>
      <c r="J62" s="3"/>
      <c r="K62" s="3"/>
      <c r="L62" s="3"/>
      <c r="M62" s="3"/>
    </row>
    <row r="63" customFormat="false" ht="12.8" hidden="false" customHeight="false" outlineLevel="0" collapsed="false">
      <c r="A63" s="3"/>
      <c r="B63" s="12" t="n">
        <v>1500</v>
      </c>
      <c r="C63" s="13"/>
      <c r="D63" s="13"/>
      <c r="E63" s="13"/>
      <c r="F63" s="13"/>
      <c r="G63" s="13"/>
      <c r="H63" s="3"/>
      <c r="I63" s="3"/>
      <c r="J63" s="3"/>
      <c r="K63" s="3"/>
      <c r="L63" s="3"/>
      <c r="M63" s="3"/>
    </row>
    <row r="64" customFormat="false" ht="12.8" hidden="false" customHeight="false" outlineLevel="0" collapsed="false">
      <c r="A64" s="3"/>
      <c r="B64" s="12" t="n">
        <v>1200</v>
      </c>
      <c r="C64" s="13"/>
      <c r="D64" s="13"/>
      <c r="E64" s="13"/>
      <c r="F64" s="13"/>
      <c r="G64" s="13"/>
      <c r="H64" s="3"/>
      <c r="I64" s="3"/>
      <c r="J64" s="3"/>
      <c r="K64" s="3"/>
      <c r="L64" s="3"/>
      <c r="M64" s="3"/>
    </row>
    <row r="65" customFormat="false" ht="12.8" hidden="false" customHeight="false" outlineLevel="0" collapsed="false">
      <c r="A65" s="3"/>
      <c r="B65" s="12" t="n">
        <v>900</v>
      </c>
      <c r="C65" s="13"/>
      <c r="D65" s="13"/>
      <c r="E65" s="13"/>
      <c r="F65" s="13"/>
      <c r="G65" s="13"/>
      <c r="H65" s="3"/>
      <c r="I65" s="3"/>
      <c r="J65" s="3"/>
      <c r="K65" s="3"/>
      <c r="L65" s="3"/>
      <c r="M65" s="3"/>
    </row>
    <row r="66" customFormat="false" ht="12.8" hidden="false" customHeight="false" outlineLevel="0" collapsed="false">
      <c r="A66" s="3"/>
      <c r="B66" s="12" t="n">
        <v>600</v>
      </c>
      <c r="C66" s="13"/>
      <c r="D66" s="13"/>
      <c r="E66" s="13"/>
      <c r="F66" s="13"/>
      <c r="G66" s="13"/>
      <c r="H66" s="3"/>
      <c r="I66" s="3"/>
      <c r="J66" s="3"/>
      <c r="K66" s="3"/>
      <c r="L66" s="3"/>
      <c r="M66" s="3"/>
    </row>
    <row r="67" customFormat="false" ht="12.8" hidden="false" customHeight="false" outlineLevel="0" collapsed="false">
      <c r="A67" s="3"/>
      <c r="B67" s="12" t="n">
        <v>500</v>
      </c>
      <c r="C67" s="13"/>
      <c r="D67" s="13"/>
      <c r="E67" s="13"/>
      <c r="F67" s="13"/>
      <c r="G67" s="13"/>
      <c r="H67" s="3"/>
      <c r="I67" s="3"/>
      <c r="J67" s="3"/>
      <c r="K67" s="3"/>
      <c r="L67" s="3"/>
      <c r="M67" s="3"/>
    </row>
    <row r="68" customFormat="false" ht="12.8" hidden="false" customHeight="false" outlineLevel="0" collapsed="false">
      <c r="A68" s="3"/>
      <c r="B68" s="12" t="n">
        <v>400</v>
      </c>
      <c r="C68" s="13"/>
      <c r="D68" s="13"/>
      <c r="E68" s="13"/>
      <c r="F68" s="13"/>
      <c r="G68" s="13"/>
      <c r="H68" s="3"/>
      <c r="I68" s="3"/>
      <c r="J68" s="3"/>
      <c r="K68" s="3"/>
      <c r="L68" s="3"/>
      <c r="M68" s="3"/>
    </row>
    <row r="69" customFormat="false" ht="12.8" hidden="false" customHeight="false" outlineLevel="0" collapsed="false">
      <c r="A69" s="3"/>
      <c r="B69" s="12" t="n">
        <v>300</v>
      </c>
      <c r="C69" s="13"/>
      <c r="D69" s="13"/>
      <c r="E69" s="13"/>
      <c r="F69" s="13"/>
      <c r="G69" s="13"/>
      <c r="H69" s="3"/>
      <c r="I69" s="3"/>
      <c r="J69" s="3"/>
      <c r="K69" s="3"/>
      <c r="L69" s="3"/>
      <c r="M69" s="3"/>
    </row>
    <row r="70" customFormat="false" ht="12.8" hidden="false" customHeight="false" outlineLevel="0" collapsed="false">
      <c r="A70" s="3"/>
      <c r="B70" s="12" t="n">
        <v>200</v>
      </c>
      <c r="C70" s="13"/>
      <c r="D70" s="13"/>
      <c r="E70" s="13"/>
      <c r="F70" s="13"/>
      <c r="G70" s="13"/>
      <c r="H70" s="3"/>
      <c r="I70" s="3"/>
      <c r="J70" s="3"/>
      <c r="K70" s="3"/>
      <c r="L70" s="3"/>
      <c r="M70" s="3"/>
    </row>
    <row r="71" customFormat="false" ht="12.8" hidden="false" customHeight="false" outlineLevel="0" collapsed="false">
      <c r="A71" s="3"/>
      <c r="B71" s="12" t="n">
        <v>150</v>
      </c>
      <c r="C71" s="13"/>
      <c r="D71" s="13"/>
      <c r="E71" s="13"/>
      <c r="F71" s="13"/>
      <c r="G71" s="13"/>
      <c r="H71" s="3"/>
      <c r="I71" s="3"/>
      <c r="J71" s="3"/>
      <c r="K71" s="3"/>
      <c r="L71" s="3"/>
      <c r="M71" s="3"/>
    </row>
    <row r="72" customFormat="false" ht="12.8" hidden="false" customHeight="false" outlineLevel="0" collapsed="false">
      <c r="A72" s="3"/>
      <c r="B72" s="12" t="n">
        <v>100</v>
      </c>
      <c r="C72" s="13"/>
      <c r="D72" s="13"/>
      <c r="E72" s="13"/>
      <c r="F72" s="13"/>
      <c r="G72" s="13"/>
      <c r="H72" s="3"/>
      <c r="I72" s="3"/>
      <c r="J72" s="3"/>
      <c r="K72" s="3"/>
      <c r="L72" s="3"/>
      <c r="M72" s="3"/>
    </row>
    <row r="73" customFormat="false" ht="12.8" hidden="false" customHeight="false" outlineLevel="0" collapsed="false">
      <c r="A73" s="3"/>
      <c r="B73" s="12" t="n">
        <v>85.71</v>
      </c>
      <c r="C73" s="13"/>
      <c r="D73" s="13"/>
      <c r="E73" s="13"/>
      <c r="F73" s="13"/>
      <c r="G73" s="13"/>
      <c r="H73" s="3"/>
      <c r="I73" s="3"/>
      <c r="J73" s="3"/>
      <c r="K73" s="3"/>
      <c r="L73" s="3"/>
      <c r="M73" s="3"/>
    </row>
    <row r="74" customFormat="false" ht="12.8" hidden="false" customHeight="false" outlineLevel="0" collapsed="false">
      <c r="A74" s="3"/>
      <c r="B74" s="12" t="n">
        <v>0</v>
      </c>
      <c r="C74" s="13"/>
      <c r="D74" s="13"/>
      <c r="E74" s="13"/>
      <c r="F74" s="13"/>
      <c r="G74" s="13"/>
      <c r="H74" s="3"/>
      <c r="I74" s="3"/>
      <c r="J74" s="3"/>
      <c r="K74" s="3"/>
      <c r="L74" s="3"/>
      <c r="M74" s="3"/>
    </row>
  </sheetData>
  <sheetProtection sheet="true" password="c4ba" objects="true" scenarios="true" selectLockedCells="true"/>
  <mergeCells count="13">
    <mergeCell ref="B1:I1"/>
    <mergeCell ref="B2:I2"/>
    <mergeCell ref="C3:E3"/>
    <mergeCell ref="C4:E4"/>
    <mergeCell ref="C5:E5"/>
    <mergeCell ref="B7:N7"/>
    <mergeCell ref="C8:F8"/>
    <mergeCell ref="G8:J8"/>
    <mergeCell ref="K8:N8"/>
    <mergeCell ref="B20:N20"/>
    <mergeCell ref="B39:I39"/>
    <mergeCell ref="B58:G58"/>
    <mergeCell ref="I58:N58"/>
  </mergeCells>
  <printOptions headings="false" gridLines="false" gridLinesSet="true" horizontalCentered="false" verticalCentered="false"/>
  <pageMargins left="0.7" right="0.7" top="0.75" bottom="0.75" header="0.3" footer="0.3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&amp;LECE330 - Introduction to Power Engineering&amp;RLab 3: Transmission Lines - Results Spreadsheet</oddHeader>
    <oddFooter>&amp;L&amp;D &amp;T&amp;RPage &amp;P of &amp;N</oddFooter>
  </headerFooter>
  <rowBreaks count="1" manualBreakCount="1">
    <brk id="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LibreOffice/7.3.6.2$Linux_X86_64 LibreOffice_project/30$Build-2</Application>
  <AppVersion>15.0000</AppVersion>
  <DocSecurity>0</DocSecurity>
  <Company>University of Alberta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2005-09-27T23:11:25Z</dcterms:created>
  <dc:creator>Andy Knight</dc:creator>
  <dc:description/>
  <dc:language>en-CA</dc:language>
  <cp:lastModifiedBy/>
  <dcterms:modified xsi:type="dcterms:W3CDTF">2022-10-12T14:33:48Z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1792212406</vt:i4>
  </property>
  <property fmtid="{D5CDD505-2E9C-101B-9397-08002B2CF9AE}" pid="7" name="_AuthorEmail">
    <vt:lpwstr>knight@ece.ualberta.ca</vt:lpwstr>
  </property>
  <property fmtid="{D5CDD505-2E9C-101B-9397-08002B2CF9AE}" pid="8" name="_AuthorEmailDisplayName">
    <vt:lpwstr>Andy Knight</vt:lpwstr>
  </property>
  <property fmtid="{D5CDD505-2E9C-101B-9397-08002B2CF9AE}" pid="9" name="_EmailSubject">
    <vt:lpwstr>Lab 2 spreadsheets</vt:lpwstr>
  </property>
  <property fmtid="{D5CDD505-2E9C-101B-9397-08002B2CF9AE}" pid="10" name="_ReviewingToolsShownOnce">
    <vt:lpwstr/>
  </property>
</Properties>
</file>